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A bill abstract" state="visible" r:id="rId4"/>
    <sheet sheetId="2" name="Measurement" state="visible" r:id="rId5"/>
    <sheet sheetId="3" name="Certification checklist" state="visible" r:id="rId6"/>
    <sheet sheetId="4" name="Instructions" state="visible" r:id="rId7"/>
  </sheets>
  <definedNames>
    <definedName name="_xlnm.Print_Titles" localSheetId="0">'RA bill abstract'!$12:$12</definedName>
    <definedName name="_xlnm.Print_Titles" localSheetId="1">'Measurement'!$6:$6</definedName>
    <definedName name="_xlnm.Print_Titles" localSheetId="2">'Certification checklist'!$4:$4</definedName>
  </definedNames>
  <calcPr calcId="171027" fullCalcOnLoad="1"/>
</workbook>
</file>

<file path=xl/sharedStrings.xml><?xml version="1.0" encoding="utf-8"?>
<sst xmlns="http://schemas.openxmlformats.org/spreadsheetml/2006/main" count="84" uniqueCount="71">
  <si>
    <t>Running Account (RA) bill abstract</t>
  </si>
  <si>
    <t>Fields follow the SuperWise RA bill and work order. Yellow cells are for entry, grey cells calculate.</t>
  </si>
  <si>
    <t>Work order (contract number)</t>
  </si>
  <si>
    <t>Contractor</t>
  </si>
  <si>
    <t>Bill no</t>
  </si>
  <si>
    <t>Execution period start</t>
  </si>
  <si>
    <t>Execution period end</t>
  </si>
  <si>
    <t>Retention percent</t>
  </si>
  <si>
    <t>Mobilization deduction</t>
  </si>
  <si>
    <t>Status</t>
  </si>
  <si>
    <t>BOQ item</t>
  </si>
  <si>
    <t>Contracted quantity</t>
  </si>
  <si>
    <t>Rate</t>
  </si>
  <si>
    <t>WO net amount</t>
  </si>
  <si>
    <t>WO tax amount</t>
  </si>
  <si>
    <t>WO total amount</t>
  </si>
  <si>
    <t>Quantity (this bill)</t>
  </si>
  <si>
    <t>Cumulative quantity</t>
  </si>
  <si>
    <t>Previous quantity</t>
  </si>
  <si>
    <t>Amount (this bill)</t>
  </si>
  <si>
    <t>Within contracted quantity</t>
  </si>
  <si>
    <t>Amount</t>
  </si>
  <si>
    <t>Retention deduction</t>
  </si>
  <si>
    <t>Net payable</t>
  </si>
  <si>
    <t>Measurement book sheet</t>
  </si>
  <si>
    <t>Measurement date</t>
  </si>
  <si>
    <t>Description</t>
  </si>
  <si>
    <t>Number</t>
  </si>
  <si>
    <t>Length (m)</t>
  </si>
  <si>
    <t>Breadth (m)</t>
  </si>
  <si>
    <t>Height (m)</t>
  </si>
  <si>
    <t>Quantity</t>
  </si>
  <si>
    <t>Deduction</t>
  </si>
  <si>
    <t>Net quantity</t>
  </si>
  <si>
    <t>Total net quantity</t>
  </si>
  <si>
    <t>RA bill certification checklist</t>
  </si>
  <si>
    <t>Mark a check Approved once you have confirmed it. Then record each approval step of your workflow.</t>
  </si>
  <si>
    <t>Step</t>
  </si>
  <si>
    <t>What is checked</t>
  </si>
  <si>
    <t>Approver role</t>
  </si>
  <si>
    <t>Approval type</t>
  </si>
  <si>
    <t>Approver</t>
  </si>
  <si>
    <t>Action date</t>
  </si>
  <si>
    <t>Comments</t>
  </si>
  <si>
    <t>Check 1</t>
  </si>
  <si>
    <t>Bill no is the next number in sequence for this work order.</t>
  </si>
  <si>
    <t>Pending</t>
  </si>
  <si>
    <t>Check 2</t>
  </si>
  <si>
    <t>Execution period start and end are filled and follow on from the previous bill.</t>
  </si>
  <si>
    <t>Check 3</t>
  </si>
  <si>
    <t>Every quantity in the abstract traces to an approved measurement sheet.</t>
  </si>
  <si>
    <t>Check 4</t>
  </si>
  <si>
    <t>Cumulative quantity does not exceed the work order quantity on any line.</t>
  </si>
  <si>
    <t>Check 5</t>
  </si>
  <si>
    <t>Retention deduction equals Amount x retention percent / 100.</t>
  </si>
  <si>
    <t>Check 6</t>
  </si>
  <si>
    <t>Mobilization deduction follows the recovery agreed in the contract.</t>
  </si>
  <si>
    <t>Check 7</t>
  </si>
  <si>
    <t>Net payable equals Amount - retention deduction - mobilization deduction.</t>
  </si>
  <si>
    <t>Approval step 1</t>
  </si>
  <si>
    <t>Approval step 2</t>
  </si>
  <si>
    <t>Approval step 3</t>
  </si>
  <si>
    <t>How to use: RA bill format template</t>
  </si>
  <si>
    <t>Start on the Measurement sheet. Enter each measured line: Number x Length x Breadth x Height gives Quantity, and Net quantity subtracts the Deduction (openings, for example).</t>
  </si>
  <si>
    <t>On the RA bill abstract, list the BOQ items of the work order with the contracted quantity and rate, then enter Quantity (this bill) from the measurement and the Cumulative quantity billed so far.</t>
  </si>
  <si>
    <t>Previous quantity is Cumulative quantity minus Quantity (this bill). The last column warns when a line goes over the contracted quantity.</t>
  </si>
  <si>
    <t>Retention deduction is Amount x retention percent / 100. Net payable is Amount - retention deduction - mobilization deduction.</t>
  </si>
  <si>
    <t>Tax is shown at work order line level only. Add GST as your contract and invoice rules require; this sheet does not calculate it.</t>
  </si>
  <si>
    <t>Before submitting, tick the checks on the Certification checklist. Then record each approval step: approver role, approval type (Any or All), status, approver, date and comments.</t>
  </si>
  <si>
    <t>Status moves Draft, Submitted, Approved, Paid, as in the product.</t>
  </si>
  <si>
    <t>Field names follow the SuperWise product. Free template from superwise.site/templates/ra-bill-format-template/, version v1.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</si>
</sst>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m-yyyy"/>
  </numFmts>
  <fonts count="7" x14ac:knownFonts="1">
    <font>
      <color theme="1"/>
      <family val="2"/>
      <scheme val="minor"/>
      <sz val="11"/>
      <name val="Calibri"/>
    </font>
    <font>
      <b/>
      <color rgb="FF0B2545"/>
      <sz val="16"/>
      <name val="Arial"/>
    </font>
    <font>
      <i/>
      <color rgb="FF5B6575"/>
      <sz val="9"/>
      <name val="Arial"/>
    </font>
    <font>
      <b/>
      <color rgb="FF0B2545"/>
      <sz val="10"/>
      <name val="Arial"/>
    </font>
    <font>
      <sz val="10"/>
      <name val="Arial"/>
    </font>
    <font>
      <b/>
      <color rgb="FFFFFFFF"/>
      <sz val="10"/>
      <name val="Arial"/>
    </font>
    <font>
      <b/>
      <sz val="10"/>
      <name val="Arial"/>
    </font>
  </fonts>
  <fills count="5">
    <fill>
      <patternFill patternType="none"/>
    </fill>
    <fill>
      <patternFill patternType="gray125"/>
    </fill>
    <fill>
      <patternFill patternType="solid">
        <fgColor rgb="FFFFFBEA"/>
      </patternFill>
    </fill>
    <fill>
      <patternFill patternType="solid">
        <fgColor rgb="FF0B2545"/>
      </patternFill>
    </fill>
    <fill>
      <patternFill patternType="solid">
        <fgColor rgb="FFEEF1F5"/>
      </patternFill>
    </fill>
  </fills>
  <borders count="2">
    <border>
      <left/>
      <right/>
      <top/>
      <bottom/>
      <diagonal/>
    </border>
    <border>
      <left style="thin">
        <color rgb="FFBFC5CE"/>
      </left>
      <right style="thin">
        <color rgb="FFBFC5CE"/>
      </right>
      <top style="thin">
        <color rgb="FFBFC5CE"/>
      </top>
      <bottom style="thin">
        <color rgb="FFBFC5CE"/>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2" fillId="0" borderId="0" xfId="0" applyFont="1"/>
    <xf numFmtId="0" fontId="3" fillId="0" borderId="0" xfId="0" applyFont="1" applyAlignment="1">
      <alignment vertical="center"/>
    </xf>
    <xf numFmtId="49" fontId="4" fillId="2" borderId="1" xfId="0" applyNumberFormat="1" applyFont="1" applyFill="1" applyBorder="1" applyAlignment="1">
      <alignment vertical="center"/>
    </xf>
    <xf numFmtId="164" fontId="4" fillId="2" borderId="1" xfId="0" applyNumberFormat="1" applyFont="1" applyFill="1" applyBorder="1" applyAlignment="1">
      <alignment vertical="center"/>
    </xf>
    <xf numFmtId="4" fontId="4" fillId="2" borderId="1" xfId="0" applyNumberFormat="1" applyFont="1" applyFill="1" applyBorder="1" applyAlignment="1">
      <alignment vertical="center"/>
    </xf>
    <xf numFmtId="0" fontId="5" fillId="3" borderId="1" xfId="0" applyFont="1" applyFill="1" applyBorder="1" applyAlignment="1">
      <alignment horizontal="left" vertical="center" wrapText="1"/>
    </xf>
    <xf numFmtId="49" fontId="4" fillId="2" borderId="1" xfId="0" applyNumberFormat="1" applyFont="1" applyFill="1" applyBorder="1" applyAlignment="1">
      <alignment vertical="center" wrapText="1"/>
    </xf>
    <xf numFmtId="4" fontId="4" fillId="4" borderId="1" xfId="0" applyNumberFormat="1" applyFont="1" applyFill="1" applyBorder="1" applyAlignment="1">
      <alignment vertical="center"/>
    </xf>
    <xf numFmtId="0" fontId="3" fillId="0" borderId="0" xfId="0" applyFont="1" applyAlignment="1">
      <alignment horizontal="right" vertical="center"/>
    </xf>
    <xf numFmtId="4" fontId="4" fillId="4" borderId="1" xfId="0" applyNumberFormat="1" applyFont="1" applyFill="1" applyBorder="1"/>
    <xf numFmtId="4" fontId="6" fillId="4" borderId="1" xfId="0" applyNumberFormat="1" applyFont="1" applyFill="1" applyBorder="1"/>
    <xf numFmtId="0" fontId="3" fillId="0" borderId="0" xfId="0" applyFont="1" applyAlignment="1">
      <alignment horizontal="right"/>
    </xf>
    <xf numFmtId="0" fontId="3" fillId="0" borderId="0" xfId="0" applyFont="1" applyAlignment="1">
      <alignment horizontal="center" vertical="top"/>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B2545"/>
    <pageSetUpPr fitToPage="1"/>
  </sheetPr>
  <dimension ref="A1:K29"/>
  <sheetViews>
    <sheetView workbookViewId="0">
      <pane ySplit="12" topLeftCell="A13" activePane="bottomLeft" state="frozen"/>
      <selection pane="bottomLeft" activeCell="A13" sqref="A13"/>
    </sheetView>
  </sheetViews>
  <sheetFormatPr defaultRowHeight="15" outlineLevelRow="0" outlineLevelCol="0" x14ac:dyDescent="55"/>
  <cols>
    <col min="1" max="1" width="34" customWidth="1"/>
    <col min="2" max="2" width="14" customWidth="1"/>
    <col min="3" max="3" width="12" customWidth="1"/>
    <col min="4" max="4" width="14" customWidth="1"/>
    <col min="5" max="5" width="13" customWidth="1"/>
    <col min="6" max="8" width="14" customWidth="1"/>
    <col min="9" max="9" width="13" customWidth="1"/>
    <col min="10" max="10" width="15" customWidth="1"/>
    <col min="11" max="11" width="16" customWidth="1"/>
  </cols>
  <sheetData>
    <row r="1" ht="26" customHeight="1" spans="1:11" x14ac:dyDescent="0.25">
      <c r="A1" s="1" t="s">
        <v>0</v>
      </c>
      <c r="B1" s="1"/>
      <c r="C1" s="1"/>
      <c r="D1" s="1"/>
      <c r="E1" s="1"/>
      <c r="F1" s="1"/>
      <c r="G1" s="1"/>
      <c r="H1" s="1"/>
      <c r="I1" s="1"/>
      <c r="J1" s="1"/>
      <c r="K1" s="1"/>
    </row>
    <row r="2" spans="1:1" x14ac:dyDescent="0.25">
      <c r="A2" s="2" t="s">
        <v>1</v>
      </c>
    </row>
    <row r="3" spans="1:4" x14ac:dyDescent="0.25">
      <c r="A3" s="3" t="s">
        <v>2</v>
      </c>
      <c r="B3" s="4"/>
      <c r="C3" s="4"/>
      <c r="D3" s="4"/>
    </row>
    <row r="4" spans="1:4" x14ac:dyDescent="0.25">
      <c r="A4" s="3" t="s">
        <v>3</v>
      </c>
      <c r="B4" s="4"/>
      <c r="C4" s="4"/>
      <c r="D4" s="4"/>
    </row>
    <row r="5" spans="1:4" x14ac:dyDescent="0.25">
      <c r="A5" s="3" t="s">
        <v>4</v>
      </c>
      <c r="B5" s="4"/>
      <c r="C5" s="4"/>
      <c r="D5" s="4"/>
    </row>
    <row r="6" spans="1:4" x14ac:dyDescent="0.25">
      <c r="A6" s="3" t="s">
        <v>5</v>
      </c>
      <c r="B6" s="5"/>
      <c r="C6" s="5"/>
      <c r="D6" s="5"/>
    </row>
    <row r="7" spans="1:4" x14ac:dyDescent="0.25">
      <c r="A7" s="3" t="s">
        <v>6</v>
      </c>
      <c r="B7" s="5"/>
      <c r="C7" s="5"/>
      <c r="D7" s="5"/>
    </row>
    <row r="8" spans="1:4" x14ac:dyDescent="0.25">
      <c r="A8" s="3" t="s">
        <v>7</v>
      </c>
      <c r="B8" s="6"/>
      <c r="C8" s="6"/>
      <c r="D8" s="6"/>
    </row>
    <row r="9" spans="1:4" x14ac:dyDescent="0.25">
      <c r="A9" s="3" t="s">
        <v>8</v>
      </c>
      <c r="B9" s="6"/>
      <c r="C9" s="6"/>
      <c r="D9" s="6"/>
    </row>
    <row r="10" spans="1:4" x14ac:dyDescent="0.25">
      <c r="A10" s="3" t="s">
        <v>9</v>
      </c>
      <c r="B10" s="4"/>
      <c r="C10" s="4"/>
      <c r="D10" s="4"/>
    </row>
    <row r="12" ht="32" customHeight="1" spans="1:11" x14ac:dyDescent="0.25">
      <c r="A12" s="7" t="s">
        <v>10</v>
      </c>
      <c r="B12" s="7" t="s">
        <v>11</v>
      </c>
      <c r="C12" s="7" t="s">
        <v>12</v>
      </c>
      <c r="D12" s="7" t="s">
        <v>13</v>
      </c>
      <c r="E12" s="7" t="s">
        <v>14</v>
      </c>
      <c r="F12" s="7" t="s">
        <v>15</v>
      </c>
      <c r="G12" s="7" t="s">
        <v>16</v>
      </c>
      <c r="H12" s="7" t="s">
        <v>17</v>
      </c>
      <c r="I12" s="7" t="s">
        <v>18</v>
      </c>
      <c r="J12" s="7" t="s">
        <v>19</v>
      </c>
      <c r="K12" s="7" t="s">
        <v>20</v>
      </c>
    </row>
    <row r="13" spans="1:11" x14ac:dyDescent="0.25">
      <c r="A13" s="8"/>
      <c r="B13" s="6"/>
      <c r="C13" s="6"/>
      <c r="D13" s="9">
        <f>IF(COUNT(B13:C13)&lt;2,"",B13*C13)</f>
      </c>
      <c r="E13" s="6"/>
      <c r="F13" s="9">
        <f>IF(D13="","",D13+N(E13))</f>
      </c>
      <c r="G13" s="6"/>
      <c r="H13" s="6"/>
      <c r="I13" s="9">
        <f>IF(COUNT(G13:H13)&lt;2,"",H13-G13)</f>
      </c>
      <c r="J13" s="9">
        <f>IF(COUNT(G13,C13)&lt;2,"",G13*C13)</f>
      </c>
      <c r="K13" s="9">
        <f>IF(COUNT(B13,H13)&lt;2,"",IF(H13&lt;=B13,"OK","Over WO quantity"))</f>
      </c>
    </row>
    <row r="14" spans="1:11" x14ac:dyDescent="0.25">
      <c r="A14" s="8"/>
      <c r="B14" s="6"/>
      <c r="C14" s="6"/>
      <c r="D14" s="9">
        <f>IF(COUNT(B14:C14)&lt;2,"",B14*C14)</f>
      </c>
      <c r="E14" s="6"/>
      <c r="F14" s="9">
        <f>IF(D14="","",D14+N(E14))</f>
      </c>
      <c r="G14" s="6"/>
      <c r="H14" s="6"/>
      <c r="I14" s="9">
        <f>IF(COUNT(G14:H14)&lt;2,"",H14-G14)</f>
      </c>
      <c r="J14" s="9">
        <f>IF(COUNT(G14,C14)&lt;2,"",G14*C14)</f>
      </c>
      <c r="K14" s="9">
        <f>IF(COUNT(B14,H14)&lt;2,"",IF(H14&lt;=B14,"OK","Over WO quantity"))</f>
      </c>
    </row>
    <row r="15" spans="1:11" x14ac:dyDescent="0.25">
      <c r="A15" s="8"/>
      <c r="B15" s="6"/>
      <c r="C15" s="6"/>
      <c r="D15" s="9">
        <f>IF(COUNT(B15:C15)&lt;2,"",B15*C15)</f>
      </c>
      <c r="E15" s="6"/>
      <c r="F15" s="9">
        <f>IF(D15="","",D15+N(E15))</f>
      </c>
      <c r="G15" s="6"/>
      <c r="H15" s="6"/>
      <c r="I15" s="9">
        <f>IF(COUNT(G15:H15)&lt;2,"",H15-G15)</f>
      </c>
      <c r="J15" s="9">
        <f>IF(COUNT(G15,C15)&lt;2,"",G15*C15)</f>
      </c>
      <c r="K15" s="9">
        <f>IF(COUNT(B15,H15)&lt;2,"",IF(H15&lt;=B15,"OK","Over WO quantity"))</f>
      </c>
    </row>
    <row r="16" spans="1:11" x14ac:dyDescent="0.25">
      <c r="A16" s="8"/>
      <c r="B16" s="6"/>
      <c r="C16" s="6"/>
      <c r="D16" s="9">
        <f>IF(COUNT(B16:C16)&lt;2,"",B16*C16)</f>
      </c>
      <c r="E16" s="6"/>
      <c r="F16" s="9">
        <f>IF(D16="","",D16+N(E16))</f>
      </c>
      <c r="G16" s="6"/>
      <c r="H16" s="6"/>
      <c r="I16" s="9">
        <f>IF(COUNT(G16:H16)&lt;2,"",H16-G16)</f>
      </c>
      <c r="J16" s="9">
        <f>IF(COUNT(G16,C16)&lt;2,"",G16*C16)</f>
      </c>
      <c r="K16" s="9">
        <f>IF(COUNT(B16,H16)&lt;2,"",IF(H16&lt;=B16,"OK","Over WO quantity"))</f>
      </c>
    </row>
    <row r="17" spans="1:11" x14ac:dyDescent="0.25">
      <c r="A17" s="8"/>
      <c r="B17" s="6"/>
      <c r="C17" s="6"/>
      <c r="D17" s="9">
        <f>IF(COUNT(B17:C17)&lt;2,"",B17*C17)</f>
      </c>
      <c r="E17" s="6"/>
      <c r="F17" s="9">
        <f>IF(D17="","",D17+N(E17))</f>
      </c>
      <c r="G17" s="6"/>
      <c r="H17" s="6"/>
      <c r="I17" s="9">
        <f>IF(COUNT(G17:H17)&lt;2,"",H17-G17)</f>
      </c>
      <c r="J17" s="9">
        <f>IF(COUNT(G17,C17)&lt;2,"",G17*C17)</f>
      </c>
      <c r="K17" s="9">
        <f>IF(COUNT(B17,H17)&lt;2,"",IF(H17&lt;=B17,"OK","Over WO quantity"))</f>
      </c>
    </row>
    <row r="18" spans="1:11" x14ac:dyDescent="0.25">
      <c r="A18" s="8"/>
      <c r="B18" s="6"/>
      <c r="C18" s="6"/>
      <c r="D18" s="9">
        <f>IF(COUNT(B18:C18)&lt;2,"",B18*C18)</f>
      </c>
      <c r="E18" s="6"/>
      <c r="F18" s="9">
        <f>IF(D18="","",D18+N(E18))</f>
      </c>
      <c r="G18" s="6"/>
      <c r="H18" s="6"/>
      <c r="I18" s="9">
        <f>IF(COUNT(G18:H18)&lt;2,"",H18-G18)</f>
      </c>
      <c r="J18" s="9">
        <f>IF(COUNT(G18,C18)&lt;2,"",G18*C18)</f>
      </c>
      <c r="K18" s="9">
        <f>IF(COUNT(B18,H18)&lt;2,"",IF(H18&lt;=B18,"OK","Over WO quantity"))</f>
      </c>
    </row>
    <row r="19" spans="1:11" x14ac:dyDescent="0.25">
      <c r="A19" s="8"/>
      <c r="B19" s="6"/>
      <c r="C19" s="6"/>
      <c r="D19" s="9">
        <f>IF(COUNT(B19:C19)&lt;2,"",B19*C19)</f>
      </c>
      <c r="E19" s="6"/>
      <c r="F19" s="9">
        <f>IF(D19="","",D19+N(E19))</f>
      </c>
      <c r="G19" s="6"/>
      <c r="H19" s="6"/>
      <c r="I19" s="9">
        <f>IF(COUNT(G19:H19)&lt;2,"",H19-G19)</f>
      </c>
      <c r="J19" s="9">
        <f>IF(COUNT(G19,C19)&lt;2,"",G19*C19)</f>
      </c>
      <c r="K19" s="9">
        <f>IF(COUNT(B19,H19)&lt;2,"",IF(H19&lt;=B19,"OK","Over WO quantity"))</f>
      </c>
    </row>
    <row r="20" spans="1:11" x14ac:dyDescent="0.25">
      <c r="A20" s="8"/>
      <c r="B20" s="6"/>
      <c r="C20" s="6"/>
      <c r="D20" s="9">
        <f>IF(COUNT(B20:C20)&lt;2,"",B20*C20)</f>
      </c>
      <c r="E20" s="6"/>
      <c r="F20" s="9">
        <f>IF(D20="","",D20+N(E20))</f>
      </c>
      <c r="G20" s="6"/>
      <c r="H20" s="6"/>
      <c r="I20" s="9">
        <f>IF(COUNT(G20:H20)&lt;2,"",H20-G20)</f>
      </c>
      <c r="J20" s="9">
        <f>IF(COUNT(G20,C20)&lt;2,"",G20*C20)</f>
      </c>
      <c r="K20" s="9">
        <f>IF(COUNT(B20,H20)&lt;2,"",IF(H20&lt;=B20,"OK","Over WO quantity"))</f>
      </c>
    </row>
    <row r="21" spans="1:11" x14ac:dyDescent="0.25">
      <c r="A21" s="8"/>
      <c r="B21" s="6"/>
      <c r="C21" s="6"/>
      <c r="D21" s="9">
        <f>IF(COUNT(B21:C21)&lt;2,"",B21*C21)</f>
      </c>
      <c r="E21" s="6"/>
      <c r="F21" s="9">
        <f>IF(D21="","",D21+N(E21))</f>
      </c>
      <c r="G21" s="6"/>
      <c r="H21" s="6"/>
      <c r="I21" s="9">
        <f>IF(COUNT(G21:H21)&lt;2,"",H21-G21)</f>
      </c>
      <c r="J21" s="9">
        <f>IF(COUNT(G21,C21)&lt;2,"",G21*C21)</f>
      </c>
      <c r="K21" s="9">
        <f>IF(COUNT(B21,H21)&lt;2,"",IF(H21&lt;=B21,"OK","Over WO quantity"))</f>
      </c>
    </row>
    <row r="22" spans="1:11" x14ac:dyDescent="0.25">
      <c r="A22" s="8"/>
      <c r="B22" s="6"/>
      <c r="C22" s="6"/>
      <c r="D22" s="9">
        <f>IF(COUNT(B22:C22)&lt;2,"",B22*C22)</f>
      </c>
      <c r="E22" s="6"/>
      <c r="F22" s="9">
        <f>IF(D22="","",D22+N(E22))</f>
      </c>
      <c r="G22" s="6"/>
      <c r="H22" s="6"/>
      <c r="I22" s="9">
        <f>IF(COUNT(G22:H22)&lt;2,"",H22-G22)</f>
      </c>
      <c r="J22" s="9">
        <f>IF(COUNT(G22,C22)&lt;2,"",G22*C22)</f>
      </c>
      <c r="K22" s="9">
        <f>IF(COUNT(B22,H22)&lt;2,"",IF(H22&lt;=B22,"OK","Over WO quantity"))</f>
      </c>
    </row>
    <row r="23" spans="1:11" x14ac:dyDescent="0.25">
      <c r="A23" s="8"/>
      <c r="B23" s="6"/>
      <c r="C23" s="6"/>
      <c r="D23" s="9">
        <f>IF(COUNT(B23:C23)&lt;2,"",B23*C23)</f>
      </c>
      <c r="E23" s="6"/>
      <c r="F23" s="9">
        <f>IF(D23="","",D23+N(E23))</f>
      </c>
      <c r="G23" s="6"/>
      <c r="H23" s="6"/>
      <c r="I23" s="9">
        <f>IF(COUNT(G23:H23)&lt;2,"",H23-G23)</f>
      </c>
      <c r="J23" s="9">
        <f>IF(COUNT(G23,C23)&lt;2,"",G23*C23)</f>
      </c>
      <c r="K23" s="9">
        <f>IF(COUNT(B23,H23)&lt;2,"",IF(H23&lt;=B23,"OK","Over WO quantity"))</f>
      </c>
    </row>
    <row r="24" spans="1:11" x14ac:dyDescent="0.25">
      <c r="A24" s="8"/>
      <c r="B24" s="6"/>
      <c r="C24" s="6"/>
      <c r="D24" s="9">
        <f>IF(COUNT(B24:C24)&lt;2,"",B24*C24)</f>
      </c>
      <c r="E24" s="6"/>
      <c r="F24" s="9">
        <f>IF(D24="","",D24+N(E24))</f>
      </c>
      <c r="G24" s="6"/>
      <c r="H24" s="6"/>
      <c r="I24" s="9">
        <f>IF(COUNT(G24:H24)&lt;2,"",H24-G24)</f>
      </c>
      <c r="J24" s="9">
        <f>IF(COUNT(G24,C24)&lt;2,"",G24*C24)</f>
      </c>
      <c r="K24" s="9">
        <f>IF(COUNT(B24,H24)&lt;2,"",IF(H24&lt;=B24,"OK","Over WO quantity"))</f>
      </c>
    </row>
    <row r="26" spans="8:10" x14ac:dyDescent="0.25">
      <c r="H26" s="10" t="s">
        <v>21</v>
      </c>
      <c r="I26" s="10"/>
      <c r="J26" s="11">
        <f>SUM(J13:J24)</f>
      </c>
    </row>
    <row r="27" spans="8:10" x14ac:dyDescent="0.25">
      <c r="H27" s="10" t="s">
        <v>22</v>
      </c>
      <c r="I27" s="10"/>
      <c r="J27" s="11">
        <f>$J$26*$B$8/100</f>
      </c>
    </row>
    <row r="28" spans="8:10" x14ac:dyDescent="0.25">
      <c r="H28" s="10" t="s">
        <v>8</v>
      </c>
      <c r="I28" s="10"/>
      <c r="J28" s="11">
        <f>N($J$28)</f>
      </c>
    </row>
    <row r="29" spans="8:10" x14ac:dyDescent="0.25">
      <c r="H29" s="10" t="s">
        <v>23</v>
      </c>
      <c r="I29" s="10"/>
      <c r="J29" s="12">
        <f>$J$26-$J$27-$J$28</f>
      </c>
    </row>
  </sheetData>
  <mergeCells count="13">
    <mergeCell ref="A1:K1"/>
    <mergeCell ref="B3:D3"/>
    <mergeCell ref="B4:D4"/>
    <mergeCell ref="B5:D5"/>
    <mergeCell ref="B6:D6"/>
    <mergeCell ref="B7:D7"/>
    <mergeCell ref="B8:D8"/>
    <mergeCell ref="B9:D9"/>
    <mergeCell ref="B10:D10"/>
    <mergeCell ref="H26:I26"/>
    <mergeCell ref="H27:I27"/>
    <mergeCell ref="H28:I28"/>
    <mergeCell ref="H29:I29"/>
  </mergeCells>
  <dataValidations count="10">
    <dataValidation type="list" allowBlank="1" showErrorMessage="1" errorTitle="Status" error="Pick one of: Draft, Submitted, Approved, Paid." sqref="B10">
      <formula1>"Draft,Submitted,Approved,Paid"</formula1>
    </dataValidation>
    <dataValidation type="decimal" operator="greaterThanOrEqual" allowBlank="1" showErrorMessage="1" errorTitle="Contracted quantity" error="Enter a number, zero or more." sqref="B13:B24">
      <formula1>0</formula1>
    </dataValidation>
    <dataValidation type="date" operator="greaterThan" allowBlank="1" showErrorMessage="1" errorTitle="Execution period start" error="Enter a date, for example 14-Mar-2026." sqref="B6">
      <formula1>36526</formula1>
    </dataValidation>
    <dataValidation type="date" operator="greaterThan" allowBlank="1" showErrorMessage="1" errorTitle="Execution period end" error="Enter a date, for example 14-Mar-2026." sqref="B7">
      <formula1>36526</formula1>
    </dataValidation>
    <dataValidation type="decimal" operator="greaterThanOrEqual" allowBlank="1" showErrorMessage="1" errorTitle="Retention percent" error="Enter a number, zero or more." sqref="B8">
      <formula1>0</formula1>
    </dataValidation>
    <dataValidation type="decimal" operator="greaterThanOrEqual" allowBlank="1" showErrorMessage="1" errorTitle="Mobilization deduction" error="Enter a number, zero or more." sqref="B9">
      <formula1>0</formula1>
    </dataValidation>
    <dataValidation type="decimal" operator="greaterThanOrEqual" allowBlank="1" showErrorMessage="1" errorTitle="Rate" error="Enter a number, zero or more." sqref="C13:C24">
      <formula1>0</formula1>
    </dataValidation>
    <dataValidation type="decimal" operator="greaterThanOrEqual" allowBlank="1" showErrorMessage="1" errorTitle="WO tax amount" error="Enter a number, zero or more." sqref="E13:E24">
      <formula1>0</formula1>
    </dataValidation>
    <dataValidation type="decimal" operator="greaterThanOrEqual" allowBlank="1" showErrorMessage="1" errorTitle="Quantity (this bill)" error="Enter a number, zero or more." sqref="G13:G24">
      <formula1>0</formula1>
    </dataValidation>
    <dataValidation type="decimal" operator="greaterThanOrEqual" allowBlank="1" showErrorMessage="1" errorTitle="Cumulative quantity" error="Enter a number, zero or more." sqref="H13:H24">
      <formula1>0</formula1>
    </dataValidation>
  </dataValidations>
  <printOptions horizontalCentered="1"/>
  <pageMargins left="0.4" right="0.4" top="0.5" bottom="0.55" header="0.3" footer="0.3"/>
  <pageSetup paperSize="9" orientation="landscape" fitToWidth="1" fitToHeight="0"/>
  <headerFooter>
    <oddFooter>&amp;L&amp;8superwise.site template (&amp;F)&amp;R&amp;8Page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B2545"/>
    <pageSetUpPr fitToPage="1"/>
  </sheetPr>
  <dimension ref="A1:I22"/>
  <sheetViews>
    <sheetView workbookViewId="0">
      <pane ySplit="6" topLeftCell="A7" activePane="bottomLeft" state="frozen"/>
      <selection pane="bottomLeft" activeCell="A7" sqref="A7"/>
    </sheetView>
  </sheetViews>
  <sheetFormatPr defaultRowHeight="15" outlineLevelRow="0" outlineLevelCol="0" x14ac:dyDescent="55"/>
  <cols>
    <col min="1" max="1" width="30" customWidth="1"/>
    <col min="2" max="2" width="34" customWidth="1"/>
    <col min="3" max="3" width="10" customWidth="1"/>
    <col min="4" max="6" width="11" customWidth="1"/>
    <col min="7" max="8" width="12" customWidth="1"/>
    <col min="9" max="9" width="13" customWidth="1"/>
  </cols>
  <sheetData>
    <row r="1" ht="26" customHeight="1" spans="1:9" x14ac:dyDescent="0.25">
      <c r="A1" s="1" t="s">
        <v>24</v>
      </c>
      <c r="B1" s="1"/>
      <c r="C1" s="1"/>
      <c r="D1" s="1"/>
      <c r="E1" s="1"/>
      <c r="F1" s="1"/>
      <c r="G1" s="1"/>
      <c r="H1" s="1"/>
      <c r="I1" s="1"/>
    </row>
    <row r="3" spans="1:3" x14ac:dyDescent="0.25">
      <c r="A3" s="3" t="s">
        <v>25</v>
      </c>
      <c r="B3" s="5"/>
      <c r="C3" s="5"/>
    </row>
    <row r="4" spans="1:3" x14ac:dyDescent="0.25">
      <c r="A4" s="3" t="s">
        <v>2</v>
      </c>
      <c r="B4" s="4"/>
      <c r="C4" s="4"/>
    </row>
    <row r="6" ht="32" customHeight="1" spans="1:9" x14ac:dyDescent="0.25">
      <c r="A6" s="7" t="s">
        <v>10</v>
      </c>
      <c r="B6" s="7" t="s">
        <v>26</v>
      </c>
      <c r="C6" s="7" t="s">
        <v>27</v>
      </c>
      <c r="D6" s="7" t="s">
        <v>28</v>
      </c>
      <c r="E6" s="7" t="s">
        <v>29</v>
      </c>
      <c r="F6" s="7" t="s">
        <v>30</v>
      </c>
      <c r="G6" s="7" t="s">
        <v>31</v>
      </c>
      <c r="H6" s="7" t="s">
        <v>32</v>
      </c>
      <c r="I6" s="7" t="s">
        <v>33</v>
      </c>
    </row>
    <row r="7" spans="1:9" x14ac:dyDescent="0.25">
      <c r="A7" s="8"/>
      <c r="B7" s="8"/>
      <c r="C7" s="6"/>
      <c r="D7" s="6"/>
      <c r="E7" s="6"/>
      <c r="F7" s="6"/>
      <c r="G7" s="9">
        <f>IF(COUNT(C7:F7)=0,"",C7*D7*E7*F7)</f>
      </c>
      <c r="H7" s="6"/>
      <c r="I7" s="9">
        <f>IF(G7="","",G7-N(H7))</f>
      </c>
    </row>
    <row r="8" spans="1:9" x14ac:dyDescent="0.25">
      <c r="A8" s="8"/>
      <c r="B8" s="8"/>
      <c r="C8" s="6"/>
      <c r="D8" s="6"/>
      <c r="E8" s="6"/>
      <c r="F8" s="6"/>
      <c r="G8" s="9">
        <f>IF(COUNT(C8:F8)=0,"",C8*D8*E8*F8)</f>
      </c>
      <c r="H8" s="6"/>
      <c r="I8" s="9">
        <f>IF(G8="","",G8-N(H8))</f>
      </c>
    </row>
    <row r="9" spans="1:9" x14ac:dyDescent="0.25">
      <c r="A9" s="8"/>
      <c r="B9" s="8"/>
      <c r="C9" s="6"/>
      <c r="D9" s="6"/>
      <c r="E9" s="6"/>
      <c r="F9" s="6"/>
      <c r="G9" s="9">
        <f>IF(COUNT(C9:F9)=0,"",C9*D9*E9*F9)</f>
      </c>
      <c r="H9" s="6"/>
      <c r="I9" s="9">
        <f>IF(G9="","",G9-N(H9))</f>
      </c>
    </row>
    <row r="10" spans="1:9" x14ac:dyDescent="0.25">
      <c r="A10" s="8"/>
      <c r="B10" s="8"/>
      <c r="C10" s="6"/>
      <c r="D10" s="6"/>
      <c r="E10" s="6"/>
      <c r="F10" s="6"/>
      <c r="G10" s="9">
        <f>IF(COUNT(C10:F10)=0,"",C10*D10*E10*F10)</f>
      </c>
      <c r="H10" s="6"/>
      <c r="I10" s="9">
        <f>IF(G10="","",G10-N(H10))</f>
      </c>
    </row>
    <row r="11" spans="1:9" x14ac:dyDescent="0.25">
      <c r="A11" s="8"/>
      <c r="B11" s="8"/>
      <c r="C11" s="6"/>
      <c r="D11" s="6"/>
      <c r="E11" s="6"/>
      <c r="F11" s="6"/>
      <c r="G11" s="9">
        <f>IF(COUNT(C11:F11)=0,"",C11*D11*E11*F11)</f>
      </c>
      <c r="H11" s="6"/>
      <c r="I11" s="9">
        <f>IF(G11="","",G11-N(H11))</f>
      </c>
    </row>
    <row r="12" spans="1:9" x14ac:dyDescent="0.25">
      <c r="A12" s="8"/>
      <c r="B12" s="8"/>
      <c r="C12" s="6"/>
      <c r="D12" s="6"/>
      <c r="E12" s="6"/>
      <c r="F12" s="6"/>
      <c r="G12" s="9">
        <f>IF(COUNT(C12:F12)=0,"",C12*D12*E12*F12)</f>
      </c>
      <c r="H12" s="6"/>
      <c r="I12" s="9">
        <f>IF(G12="","",G12-N(H12))</f>
      </c>
    </row>
    <row r="13" spans="1:9" x14ac:dyDescent="0.25">
      <c r="A13" s="8"/>
      <c r="B13" s="8"/>
      <c r="C13" s="6"/>
      <c r="D13" s="6"/>
      <c r="E13" s="6"/>
      <c r="F13" s="6"/>
      <c r="G13" s="9">
        <f>IF(COUNT(C13:F13)=0,"",C13*D13*E13*F13)</f>
      </c>
      <c r="H13" s="6"/>
      <c r="I13" s="9">
        <f>IF(G13="","",G13-N(H13))</f>
      </c>
    </row>
    <row r="14" spans="1:9" x14ac:dyDescent="0.25">
      <c r="A14" s="8"/>
      <c r="B14" s="8"/>
      <c r="C14" s="6"/>
      <c r="D14" s="6"/>
      <c r="E14" s="6"/>
      <c r="F14" s="6"/>
      <c r="G14" s="9">
        <f>IF(COUNT(C14:F14)=0,"",C14*D14*E14*F14)</f>
      </c>
      <c r="H14" s="6"/>
      <c r="I14" s="9">
        <f>IF(G14="","",G14-N(H14))</f>
      </c>
    </row>
    <row r="15" spans="1:9" x14ac:dyDescent="0.25">
      <c r="A15" s="8"/>
      <c r="B15" s="8"/>
      <c r="C15" s="6"/>
      <c r="D15" s="6"/>
      <c r="E15" s="6"/>
      <c r="F15" s="6"/>
      <c r="G15" s="9">
        <f>IF(COUNT(C15:F15)=0,"",C15*D15*E15*F15)</f>
      </c>
      <c r="H15" s="6"/>
      <c r="I15" s="9">
        <f>IF(G15="","",G15-N(H15))</f>
      </c>
    </row>
    <row r="16" spans="1:9" x14ac:dyDescent="0.25">
      <c r="A16" s="8"/>
      <c r="B16" s="8"/>
      <c r="C16" s="6"/>
      <c r="D16" s="6"/>
      <c r="E16" s="6"/>
      <c r="F16" s="6"/>
      <c r="G16" s="9">
        <f>IF(COUNT(C16:F16)=0,"",C16*D16*E16*F16)</f>
      </c>
      <c r="H16" s="6"/>
      <c r="I16" s="9">
        <f>IF(G16="","",G16-N(H16))</f>
      </c>
    </row>
    <row r="17" spans="1:9" x14ac:dyDescent="0.25">
      <c r="A17" s="8"/>
      <c r="B17" s="8"/>
      <c r="C17" s="6"/>
      <c r="D17" s="6"/>
      <c r="E17" s="6"/>
      <c r="F17" s="6"/>
      <c r="G17" s="9">
        <f>IF(COUNT(C17:F17)=0,"",C17*D17*E17*F17)</f>
      </c>
      <c r="H17" s="6"/>
      <c r="I17" s="9">
        <f>IF(G17="","",G17-N(H17))</f>
      </c>
    </row>
    <row r="18" spans="1:9" x14ac:dyDescent="0.25">
      <c r="A18" s="8"/>
      <c r="B18" s="8"/>
      <c r="C18" s="6"/>
      <c r="D18" s="6"/>
      <c r="E18" s="6"/>
      <c r="F18" s="6"/>
      <c r="G18" s="9">
        <f>IF(COUNT(C18:F18)=0,"",C18*D18*E18*F18)</f>
      </c>
      <c r="H18" s="6"/>
      <c r="I18" s="9">
        <f>IF(G18="","",G18-N(H18))</f>
      </c>
    </row>
    <row r="19" spans="1:9" x14ac:dyDescent="0.25">
      <c r="A19" s="8"/>
      <c r="B19" s="8"/>
      <c r="C19" s="6"/>
      <c r="D19" s="6"/>
      <c r="E19" s="6"/>
      <c r="F19" s="6"/>
      <c r="G19" s="9">
        <f>IF(COUNT(C19:F19)=0,"",C19*D19*E19*F19)</f>
      </c>
      <c r="H19" s="6"/>
      <c r="I19" s="9">
        <f>IF(G19="","",G19-N(H19))</f>
      </c>
    </row>
    <row r="20" spans="1:9" x14ac:dyDescent="0.25">
      <c r="A20" s="8"/>
      <c r="B20" s="8"/>
      <c r="C20" s="6"/>
      <c r="D20" s="6"/>
      <c r="E20" s="6"/>
      <c r="F20" s="6"/>
      <c r="G20" s="9">
        <f>IF(COUNT(C20:F20)=0,"",C20*D20*E20*F20)</f>
      </c>
      <c r="H20" s="6"/>
      <c r="I20" s="9">
        <f>IF(G20="","",G20-N(H20))</f>
      </c>
    </row>
    <row r="21" spans="1:9" x14ac:dyDescent="0.25">
      <c r="A21" s="8"/>
      <c r="B21" s="8"/>
      <c r="C21" s="6"/>
      <c r="D21" s="6"/>
      <c r="E21" s="6"/>
      <c r="F21" s="6"/>
      <c r="G21" s="9">
        <f>IF(COUNT(C21:F21)=0,"",C21*D21*E21*F21)</f>
      </c>
      <c r="H21" s="6"/>
      <c r="I21" s="9">
        <f>IF(G21="","",G21-N(H21))</f>
      </c>
    </row>
    <row r="22" spans="7:9" x14ac:dyDescent="0.25">
      <c r="G22" s="13" t="s">
        <v>34</v>
      </c>
      <c r="H22" s="13"/>
      <c r="I22" s="12">
        <f>SUM(I7:I21)</f>
      </c>
    </row>
  </sheetData>
  <mergeCells count="4">
    <mergeCell ref="A1:I1"/>
    <mergeCell ref="B3:C3"/>
    <mergeCell ref="B4:C4"/>
    <mergeCell ref="G22:H22"/>
  </mergeCells>
  <dataValidations count="11">
    <dataValidation type="date" operator="greaterThan" allowBlank="1" showErrorMessage="1" errorTitle="Measurement date" error="Enter a date, for example 14-Mar-2026." sqref="B3">
      <formula1>36526</formula1>
    </dataValidation>
    <dataValidation type="decimal" operator="greaterThanOrEqual" allowBlank="1" showErrorMessage="1" errorTitle="Number" error="Enter a number, zero or more." sqref="C10:C21">
      <formula1>0</formula1>
    </dataValidation>
    <dataValidation type="decimal" operator="greaterThanOrEqual" allowBlank="1" showErrorMessage="1" errorTitle="Number" error="Enter a number, zero or more." sqref="C7:C21">
      <formula1>0</formula1>
    </dataValidation>
    <dataValidation type="decimal" operator="greaterThanOrEqual" allowBlank="1" showErrorMessage="1" errorTitle="Length (m)" error="Enter a number, zero or more." sqref="D10:D21">
      <formula1>0</formula1>
    </dataValidation>
    <dataValidation type="decimal" operator="greaterThanOrEqual" allowBlank="1" showErrorMessage="1" errorTitle="Length (m)" error="Enter a number, zero or more." sqref="D7:D21">
      <formula1>0</formula1>
    </dataValidation>
    <dataValidation type="decimal" operator="greaterThanOrEqual" allowBlank="1" showErrorMessage="1" errorTitle="Breadth (m)" error="Enter a number, zero or more." sqref="E10:E21">
      <formula1>0</formula1>
    </dataValidation>
    <dataValidation type="decimal" operator="greaterThanOrEqual" allowBlank="1" showErrorMessage="1" errorTitle="Breadth (m)" error="Enter a number, zero or more." sqref="E7:E21">
      <formula1>0</formula1>
    </dataValidation>
    <dataValidation type="decimal" operator="greaterThanOrEqual" allowBlank="1" showErrorMessage="1" errorTitle="Height (m)" error="Enter a number, zero or more." sqref="F10:F21">
      <formula1>0</formula1>
    </dataValidation>
    <dataValidation type="decimal" operator="greaterThanOrEqual" allowBlank="1" showErrorMessage="1" errorTitle="Height (m)" error="Enter a number, zero or more." sqref="F7:F21">
      <formula1>0</formula1>
    </dataValidation>
    <dataValidation type="decimal" operator="greaterThanOrEqual" allowBlank="1" showErrorMessage="1" errorTitle="Deduction" error="Enter a number, zero or more." sqref="H10:H21">
      <formula1>0</formula1>
    </dataValidation>
    <dataValidation type="decimal" operator="greaterThanOrEqual" allowBlank="1" showErrorMessage="1" errorTitle="Deduction" error="Enter a number, zero or more." sqref="H7:H21">
      <formula1>0</formula1>
    </dataValidation>
  </dataValidations>
  <printOptions horizontalCentered="1"/>
  <pageMargins left="0.4" right="0.4" top="0.5" bottom="0.55" header="0.3" footer="0.3"/>
  <pageSetup paperSize="9" orientation="landscape" fitToWidth="1" fitToHeight="0"/>
  <headerFooter>
    <oddFooter>&amp;L&amp;8superwise.site template (&amp;F)&amp;R&amp;8Page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B2545"/>
    <pageSetUpPr fitToPage="1"/>
  </sheetPr>
  <dimension ref="A1:H14"/>
  <sheetViews>
    <sheetView workbookViewId="0">
      <pane ySplit="4" topLeftCell="A5" activePane="bottomLeft" state="frozen"/>
      <selection pane="bottomLeft" activeCell="A5" sqref="A5"/>
    </sheetView>
  </sheetViews>
  <sheetFormatPr defaultRowHeight="15" outlineLevelRow="0" outlineLevelCol="0" x14ac:dyDescent="55"/>
  <cols>
    <col min="1" max="1" width="8" customWidth="1"/>
    <col min="2" max="2" width="62" customWidth="1"/>
    <col min="3" max="3" width="22" customWidth="1"/>
    <col min="4" max="4" width="14" customWidth="1"/>
    <col min="5" max="5" width="12" customWidth="1"/>
    <col min="6" max="6" width="20" customWidth="1"/>
    <col min="7" max="7" width="14" customWidth="1"/>
    <col min="8" max="8" width="34" customWidth="1"/>
  </cols>
  <sheetData>
    <row r="1" ht="26" customHeight="1" spans="1:8" x14ac:dyDescent="0.25">
      <c r="A1" s="1" t="s">
        <v>35</v>
      </c>
      <c r="B1" s="1"/>
      <c r="C1" s="1"/>
      <c r="D1" s="1"/>
      <c r="E1" s="1"/>
      <c r="F1" s="1"/>
      <c r="G1" s="1"/>
      <c r="H1" s="1"/>
    </row>
    <row r="2" spans="1:1" x14ac:dyDescent="0.25">
      <c r="A2" s="2" t="s">
        <v>36</v>
      </c>
    </row>
    <row r="4" ht="32" customHeight="1" spans="1:8" x14ac:dyDescent="0.25">
      <c r="A4" s="7" t="s">
        <v>37</v>
      </c>
      <c r="B4" s="7" t="s">
        <v>38</v>
      </c>
      <c r="C4" s="7" t="s">
        <v>39</v>
      </c>
      <c r="D4" s="7" t="s">
        <v>40</v>
      </c>
      <c r="E4" s="7" t="s">
        <v>9</v>
      </c>
      <c r="F4" s="7" t="s">
        <v>41</v>
      </c>
      <c r="G4" s="7" t="s">
        <v>42</v>
      </c>
      <c r="H4" s="7" t="s">
        <v>43</v>
      </c>
    </row>
    <row r="5" ht="30" customHeight="1" spans="1:8" x14ac:dyDescent="0.25">
      <c r="A5" s="8" t="s">
        <v>44</v>
      </c>
      <c r="B5" s="8" t="s">
        <v>45</v>
      </c>
      <c r="C5" s="8"/>
      <c r="D5" s="4"/>
      <c r="E5" s="4" t="s">
        <v>46</v>
      </c>
      <c r="F5" s="8"/>
      <c r="G5" s="5"/>
      <c r="H5" s="8"/>
    </row>
    <row r="6" ht="30" customHeight="1" spans="1:8" x14ac:dyDescent="0.25">
      <c r="A6" s="8" t="s">
        <v>47</v>
      </c>
      <c r="B6" s="8" t="s">
        <v>48</v>
      </c>
      <c r="C6" s="8"/>
      <c r="D6" s="4"/>
      <c r="E6" s="4" t="s">
        <v>46</v>
      </c>
      <c r="F6" s="8"/>
      <c r="G6" s="5"/>
      <c r="H6" s="8"/>
    </row>
    <row r="7" ht="30" customHeight="1" spans="1:8" x14ac:dyDescent="0.25">
      <c r="A7" s="8" t="s">
        <v>49</v>
      </c>
      <c r="B7" s="8" t="s">
        <v>50</v>
      </c>
      <c r="C7" s="8"/>
      <c r="D7" s="4"/>
      <c r="E7" s="4" t="s">
        <v>46</v>
      </c>
      <c r="F7" s="8"/>
      <c r="G7" s="5"/>
      <c r="H7" s="8"/>
    </row>
    <row r="8" ht="30" customHeight="1" spans="1:8" x14ac:dyDescent="0.25">
      <c r="A8" s="8" t="s">
        <v>51</v>
      </c>
      <c r="B8" s="8" t="s">
        <v>52</v>
      </c>
      <c r="C8" s="8"/>
      <c r="D8" s="4"/>
      <c r="E8" s="4" t="s">
        <v>46</v>
      </c>
      <c r="F8" s="8"/>
      <c r="G8" s="5"/>
      <c r="H8" s="8"/>
    </row>
    <row r="9" ht="30" customHeight="1" spans="1:8" x14ac:dyDescent="0.25">
      <c r="A9" s="8" t="s">
        <v>53</v>
      </c>
      <c r="B9" s="8" t="s">
        <v>54</v>
      </c>
      <c r="C9" s="8"/>
      <c r="D9" s="4"/>
      <c r="E9" s="4" t="s">
        <v>46</v>
      </c>
      <c r="F9" s="8"/>
      <c r="G9" s="5"/>
      <c r="H9" s="8"/>
    </row>
    <row r="10" ht="30" customHeight="1" spans="1:8" x14ac:dyDescent="0.25">
      <c r="A10" s="8" t="s">
        <v>55</v>
      </c>
      <c r="B10" s="8" t="s">
        <v>56</v>
      </c>
      <c r="C10" s="8"/>
      <c r="D10" s="4"/>
      <c r="E10" s="4" t="s">
        <v>46</v>
      </c>
      <c r="F10" s="8"/>
      <c r="G10" s="5"/>
      <c r="H10" s="8"/>
    </row>
    <row r="11" ht="30" customHeight="1" spans="1:8" x14ac:dyDescent="0.25">
      <c r="A11" s="8" t="s">
        <v>57</v>
      </c>
      <c r="B11" s="8" t="s">
        <v>58</v>
      </c>
      <c r="C11" s="8"/>
      <c r="D11" s="4"/>
      <c r="E11" s="4" t="s">
        <v>46</v>
      </c>
      <c r="F11" s="8"/>
      <c r="G11" s="5"/>
      <c r="H11" s="8"/>
    </row>
    <row r="12" ht="22" customHeight="1" spans="1:8" x14ac:dyDescent="0.25">
      <c r="A12" s="8">
        <v>1</v>
      </c>
      <c r="B12" s="8" t="s">
        <v>59</v>
      </c>
      <c r="C12" s="8"/>
      <c r="D12" s="4"/>
      <c r="E12" s="4" t="s">
        <v>46</v>
      </c>
      <c r="F12" s="8"/>
      <c r="G12" s="5"/>
      <c r="H12" s="8"/>
    </row>
    <row r="13" ht="22" customHeight="1" spans="1:8" x14ac:dyDescent="0.25">
      <c r="A13" s="8">
        <v>2</v>
      </c>
      <c r="B13" s="8" t="s">
        <v>60</v>
      </c>
      <c r="C13" s="8"/>
      <c r="D13" s="4"/>
      <c r="E13" s="4" t="s">
        <v>46</v>
      </c>
      <c r="F13" s="8"/>
      <c r="G13" s="5"/>
      <c r="H13" s="8"/>
    </row>
    <row r="14" ht="22" customHeight="1" spans="1:8" x14ac:dyDescent="0.25">
      <c r="A14" s="8">
        <v>3</v>
      </c>
      <c r="B14" s="8" t="s">
        <v>61</v>
      </c>
      <c r="C14" s="8"/>
      <c r="D14" s="4"/>
      <c r="E14" s="4" t="s">
        <v>46</v>
      </c>
      <c r="F14" s="8"/>
      <c r="G14" s="5"/>
      <c r="H14" s="8"/>
    </row>
  </sheetData>
  <mergeCells count="1">
    <mergeCell ref="A1:H1"/>
  </mergeCells>
  <dataValidations count="6">
    <dataValidation type="list" allowBlank="1" showErrorMessage="1" errorTitle="Approval type" error="Pick one of: Any, All." sqref="D10:D14">
      <formula1>"Any,All"</formula1>
    </dataValidation>
    <dataValidation type="list" allowBlank="1" showErrorMessage="1" errorTitle="Approval type" error="Pick one of: Any, All." sqref="D5:D14">
      <formula1>"Any,All"</formula1>
    </dataValidation>
    <dataValidation type="list" allowBlank="1" showErrorMessage="1" errorTitle="Status" error="Pick one of: Pending, Approved, Rejected." sqref="E10:E14">
      <formula1>"Pending,Approved,Rejected"</formula1>
    </dataValidation>
    <dataValidation type="list" allowBlank="1" showErrorMessage="1" errorTitle="Status" error="Pick one of: Pending, Approved, Rejected." sqref="E5:E14">
      <formula1>"Pending,Approved,Rejected"</formula1>
    </dataValidation>
    <dataValidation type="date" operator="greaterThan" allowBlank="1" showErrorMessage="1" errorTitle="Action date" error="Enter a date, for example 14-Mar-2026." sqref="G10:G14">
      <formula1>36526</formula1>
    </dataValidation>
    <dataValidation type="date" operator="greaterThan" allowBlank="1" showErrorMessage="1" errorTitle="Action date" error="Enter a date, for example 14-Mar-2026." sqref="G5:G14">
      <formula1>36526</formula1>
    </dataValidation>
  </dataValidations>
  <printOptions horizontalCentered="1"/>
  <pageMargins left="0.4" right="0.4" top="0.5" bottom="0.55" header="0.3" footer="0.3"/>
  <pageSetup paperSize="9" orientation="landscape" fitToWidth="1" fitToHeight="0"/>
  <headerFooter>
    <oddFooter>&amp;L&amp;8superwise.site template (&amp;F)&amp;R&amp;8Page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5FBF"/>
    <pageSetUpPr fitToPage="1"/>
  </sheetPr>
  <dimension ref="A1:B11"/>
  <sheetFormatPr defaultRowHeight="15" outlineLevelRow="0" outlineLevelCol="0" x14ac:dyDescent="55"/>
  <cols>
    <col min="1" max="1" width="5" customWidth="1"/>
    <col min="2" max="2" width="110" customWidth="1"/>
  </cols>
  <sheetData>
    <row r="1" ht="26" customHeight="1" spans="1:2" x14ac:dyDescent="0.25">
      <c r="A1" s="1" t="s">
        <v>62</v>
      </c>
      <c r="B1" s="1"/>
    </row>
    <row r="3" ht="30" customHeight="1" spans="1:2" x14ac:dyDescent="0.25">
      <c r="A3" s="14">
        <v>1</v>
      </c>
      <c r="B3" s="15" t="s">
        <v>63</v>
      </c>
    </row>
    <row r="4" ht="30" customHeight="1" spans="1:2" x14ac:dyDescent="0.25">
      <c r="A4" s="14">
        <v>2</v>
      </c>
      <c r="B4" s="15" t="s">
        <v>64</v>
      </c>
    </row>
    <row r="5" ht="30" customHeight="1" spans="1:2" x14ac:dyDescent="0.25">
      <c r="A5" s="14">
        <v>3</v>
      </c>
      <c r="B5" s="15" t="s">
        <v>65</v>
      </c>
    </row>
    <row r="6" ht="30" customHeight="1" spans="1:2" x14ac:dyDescent="0.25">
      <c r="A6" s="14">
        <v>4</v>
      </c>
      <c r="B6" s="15" t="s">
        <v>66</v>
      </c>
    </row>
    <row r="7" ht="30" customHeight="1" spans="1:2" x14ac:dyDescent="0.25">
      <c r="A7" s="14">
        <v>5</v>
      </c>
      <c r="B7" s="15" t="s">
        <v>67</v>
      </c>
    </row>
    <row r="8" ht="30" customHeight="1" spans="1:2" x14ac:dyDescent="0.25">
      <c r="A8" s="14">
        <v>6</v>
      </c>
      <c r="B8" s="15" t="s">
        <v>68</v>
      </c>
    </row>
    <row r="9" ht="18" customHeight="1" spans="1:2" x14ac:dyDescent="0.25">
      <c r="A9" s="14">
        <v>7</v>
      </c>
      <c r="B9" s="15" t="s">
        <v>69</v>
      </c>
    </row>
    <row r="11" spans="2:2" x14ac:dyDescent="0.25">
      <c r="B11" s="2" t="s">
        <v>70</v>
      </c>
    </row>
  </sheetData>
  <mergeCells count="1">
    <mergeCell ref="A1:B1"/>
  </mergeCells>
  <printOptions horizontalCentered="1"/>
  <pageMargins left="0.4" right="0.4" top="0.5" bottom="0.55" header="0.3" footer="0.3"/>
  <pageSetup paperSize="9" orientation="portrait" fitToWidth="1" fitToHeight="0"/>
  <headerFooter>
    <oddFooter>&amp;L&amp;8superwise.site template (&amp;F)&amp;R&amp;8Page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RA bill abstract</vt:lpstr>
      <vt:lpstr>Measurement</vt:lpstr>
      <vt:lpstr>Certification checklist</vt:lpstr>
      <vt:lpstr>Instructions</vt:lpstr>
    </vt:vector>
  </TitlesOfParts>
  <Company>Superwise Solutions Private Limited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SuperWise</dc:creator>
  <dc:title>RA bill format template</dc:title>
  <dc:subject/>
  <dc:description/>
  <cp:keywords/>
  <cp:category/>
  <cp:lastModifiedBy>SuperWise</cp:lastModifiedBy>
  <dcterms:created xsi:type="dcterms:W3CDTF">2026-11-01T00:00:00Z</dcterms:created>
  <dcterms:modified xsi:type="dcterms:W3CDTF">2026-11-01T00:00:00Z</dcterms:modified>
</cp:coreProperties>
</file>